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17235" windowHeight="89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C22" i="1"/>
  <c r="C19" i="1"/>
  <c r="C23" i="1" l="1"/>
</calcChain>
</file>

<file path=xl/sharedStrings.xml><?xml version="1.0" encoding="utf-8"?>
<sst xmlns="http://schemas.openxmlformats.org/spreadsheetml/2006/main" count="34" uniqueCount="33">
  <si>
    <t>Pounds of CO2</t>
  </si>
  <si>
    <t>Electricity lbs/kwh</t>
  </si>
  <si>
    <t>Gasoline lbs/gal.</t>
  </si>
  <si>
    <t>#2 Oil lbs/gal.</t>
  </si>
  <si>
    <t>Propane lbs/gal.</t>
  </si>
  <si>
    <t>Wood lbs/cord</t>
  </si>
  <si>
    <t>Kerosene lbs/gal.</t>
  </si>
  <si>
    <t>Natural gas lbs/ccf.</t>
  </si>
  <si>
    <t>Electricity kwh</t>
  </si>
  <si>
    <t>Gasoline gallons</t>
  </si>
  <si>
    <t>#2 Oil gallons</t>
  </si>
  <si>
    <t>Propane gallons</t>
  </si>
  <si>
    <t>Wood cords</t>
  </si>
  <si>
    <t>Kerosene gallons</t>
  </si>
  <si>
    <t>Natural gas ccfs</t>
  </si>
  <si>
    <t>Fuel</t>
  </si>
  <si>
    <t>Fuel used</t>
  </si>
  <si>
    <t>Amount</t>
  </si>
  <si>
    <t xml:space="preserve">CO2 output </t>
  </si>
  <si>
    <t>Pounds of CO2 for the piece</t>
  </si>
  <si>
    <t>CO2 conversions</t>
  </si>
  <si>
    <t>Cubic feet of stacking space</t>
  </si>
  <si>
    <t xml:space="preserve">Pounds of CO2 per Cubic foot </t>
  </si>
  <si>
    <t>1 cubic inch = 0.000578703704 cubic feet</t>
  </si>
  <si>
    <t>Cubic Inches of piece:</t>
  </si>
  <si>
    <t>Equals Cubic Feet</t>
  </si>
  <si>
    <t>Step 1 Find fuel used and plug in the amount used per firing (line E 3-9)</t>
  </si>
  <si>
    <t>Step 2 Take the total CO2 Output and pulg that # into C11</t>
  </si>
  <si>
    <t>Step 3 Calculate the cubic inches of your piece (WXHXD) and put that number in C15</t>
  </si>
  <si>
    <r>
      <rPr>
        <b/>
        <sz val="11"/>
        <color theme="1"/>
        <rFont val="Calibri"/>
        <family val="2"/>
        <scheme val="minor"/>
      </rPr>
      <t>Step 1</t>
    </r>
    <r>
      <rPr>
        <sz val="11"/>
        <color theme="1"/>
        <rFont val="Calibri"/>
        <family val="2"/>
        <scheme val="minor"/>
      </rPr>
      <t xml:space="preserve"> Find fuel used and plug in the amount used per firing (line E 9-15)</t>
    </r>
  </si>
  <si>
    <r>
      <t xml:space="preserve">Joyal CO2 Workbook- </t>
    </r>
    <r>
      <rPr>
        <sz val="11"/>
        <color theme="1"/>
        <rFont val="Calibri"/>
        <family val="2"/>
        <scheme val="minor"/>
      </rPr>
      <t>calculate CO2 per cubic foot of stacking space or per cubic inch of a specific piece</t>
    </r>
  </si>
  <si>
    <r>
      <rPr>
        <b/>
        <sz val="11"/>
        <color theme="1"/>
        <rFont val="Calibri"/>
        <family val="2"/>
        <scheme val="minor"/>
      </rPr>
      <t>Step 2</t>
    </r>
    <r>
      <rPr>
        <sz val="11"/>
        <color theme="1"/>
        <rFont val="Calibri"/>
        <family val="2"/>
        <scheme val="minor"/>
      </rPr>
      <t xml:space="preserve"> Take the total CO2 Output and plug that # into C17 and  put cubic feet of stacking space into E18</t>
    </r>
  </si>
  <si>
    <r>
      <rPr>
        <b/>
        <sz val="11"/>
        <color theme="1"/>
        <rFont val="Calibri"/>
        <family val="2"/>
        <scheme val="minor"/>
      </rPr>
      <t>Step 3</t>
    </r>
    <r>
      <rPr>
        <sz val="11"/>
        <color theme="1"/>
        <rFont val="Calibri"/>
        <family val="2"/>
        <scheme val="minor"/>
      </rPr>
      <t xml:space="preserve"> Calculate the cubic inches of your piece (</t>
    </r>
    <r>
      <rPr>
        <b/>
        <sz val="11"/>
        <color theme="1"/>
        <rFont val="Calibri"/>
        <family val="2"/>
        <scheme val="minor"/>
      </rPr>
      <t>WxHxD</t>
    </r>
    <r>
      <rPr>
        <sz val="11"/>
        <color theme="1"/>
        <rFont val="Calibri"/>
        <family val="2"/>
        <scheme val="minor"/>
      </rPr>
      <t>) and put that number in C21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</si>
</sst>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sz val="12"/>
      <name val="Garamond"/>
      <family val="1"/>
    </font>
    <font>
      <sz val="10"/>
      <color theme="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1" fillId="0" borderId="0" xfId="0" applyFont="1"/>
    <xf numFmtId="164" fontId="2" fillId="0" borderId="0" xfId="0" applyNumberFormat="1" applyFont="1" applyAlignment="1">
      <alignment horizontal="right"/>
    </xf>
    <xf numFmtId="0" fontId="1" fillId="0" borderId="1" xfId="0" applyFont="1" applyBorder="1"/>
    <xf numFmtId="0" fontId="1" fillId="0" borderId="0" xfId="0" applyFont="1" applyFill="1" applyBorder="1"/>
    <xf numFmtId="164" fontId="3" fillId="0" borderId="0" xfId="0" applyNumberFormat="1" applyFont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G11" sqref="G11"/>
    </sheetView>
  </sheetViews>
  <sheetFormatPr defaultRowHeight="15" x14ac:dyDescent="0.25"/>
  <cols>
    <col min="1" max="1" width="20.140625" customWidth="1"/>
    <col min="2" max="2" width="19.140625" bestFit="1" customWidth="1"/>
    <col min="3" max="3" width="16" bestFit="1" customWidth="1"/>
    <col min="4" max="4" width="16.5703125" bestFit="1" customWidth="1"/>
    <col min="5" max="5" width="9" bestFit="1" customWidth="1"/>
    <col min="6" max="6" width="16" bestFit="1" customWidth="1"/>
    <col min="7" max="7" width="19.140625" bestFit="1" customWidth="1"/>
    <col min="8" max="8" width="16" bestFit="1" customWidth="1"/>
  </cols>
  <sheetData>
    <row r="1" spans="1:6" x14ac:dyDescent="0.25">
      <c r="A1" s="8" t="s">
        <v>30</v>
      </c>
    </row>
    <row r="2" spans="1:6" x14ac:dyDescent="0.25">
      <c r="A2" s="8"/>
    </row>
    <row r="3" spans="1:6" x14ac:dyDescent="0.25">
      <c r="A3" t="s">
        <v>29</v>
      </c>
    </row>
    <row r="4" spans="1:6" x14ac:dyDescent="0.25">
      <c r="A4" t="s">
        <v>31</v>
      </c>
    </row>
    <row r="5" spans="1:6" x14ac:dyDescent="0.25">
      <c r="A5" t="s">
        <v>32</v>
      </c>
    </row>
    <row r="7" spans="1:6" ht="15.75" x14ac:dyDescent="0.25">
      <c r="A7" s="3" t="s">
        <v>20</v>
      </c>
    </row>
    <row r="8" spans="1:6" ht="15.75" x14ac:dyDescent="0.25">
      <c r="A8" s="3" t="s">
        <v>15</v>
      </c>
      <c r="B8" s="5" t="s">
        <v>0</v>
      </c>
      <c r="D8" s="3" t="s">
        <v>16</v>
      </c>
      <c r="E8" s="3" t="s">
        <v>17</v>
      </c>
      <c r="F8" s="9" t="s">
        <v>0</v>
      </c>
    </row>
    <row r="9" spans="1:6" ht="15.75" x14ac:dyDescent="0.25">
      <c r="A9" s="4" t="s">
        <v>1</v>
      </c>
      <c r="B9" s="7">
        <v>1.34</v>
      </c>
      <c r="D9" s="4" t="s">
        <v>8</v>
      </c>
      <c r="E9" s="6">
        <v>1</v>
      </c>
      <c r="F9" s="6">
        <f>E9*B9</f>
        <v>1.34</v>
      </c>
    </row>
    <row r="10" spans="1:6" ht="15.75" x14ac:dyDescent="0.25">
      <c r="A10" s="4" t="s">
        <v>2</v>
      </c>
      <c r="B10" s="7">
        <v>19.559999999999999</v>
      </c>
      <c r="D10" s="4" t="s">
        <v>9</v>
      </c>
      <c r="E10" s="6">
        <v>1</v>
      </c>
      <c r="F10" s="6">
        <f>SUM(E10*B10)</f>
        <v>19.559999999999999</v>
      </c>
    </row>
    <row r="11" spans="1:6" ht="15.75" x14ac:dyDescent="0.25">
      <c r="A11" s="4" t="s">
        <v>3</v>
      </c>
      <c r="B11" s="7">
        <v>22.38</v>
      </c>
      <c r="D11" s="4" t="s">
        <v>10</v>
      </c>
      <c r="E11" s="6">
        <v>1</v>
      </c>
      <c r="F11" s="6">
        <f>SUM(E11*B11)</f>
        <v>22.38</v>
      </c>
    </row>
    <row r="12" spans="1:6" ht="15.75" x14ac:dyDescent="0.25">
      <c r="A12" s="4" t="s">
        <v>4</v>
      </c>
      <c r="B12" s="7">
        <v>12.81</v>
      </c>
      <c r="D12" s="4" t="s">
        <v>11</v>
      </c>
      <c r="E12" s="6">
        <v>1</v>
      </c>
      <c r="F12" s="6">
        <f>SUM(B12*E12)</f>
        <v>12.81</v>
      </c>
    </row>
    <row r="13" spans="1:6" ht="15.75" x14ac:dyDescent="0.25">
      <c r="A13" s="4" t="s">
        <v>5</v>
      </c>
      <c r="B13" s="7">
        <v>6500</v>
      </c>
      <c r="D13" s="4" t="s">
        <v>12</v>
      </c>
      <c r="E13" s="6">
        <v>1</v>
      </c>
      <c r="F13" s="6">
        <f>SUM(B13*E13)</f>
        <v>6500</v>
      </c>
    </row>
    <row r="14" spans="1:6" ht="15.75" x14ac:dyDescent="0.25">
      <c r="A14" s="4" t="s">
        <v>6</v>
      </c>
      <c r="B14" s="7">
        <v>21.53</v>
      </c>
      <c r="D14" s="4" t="s">
        <v>13</v>
      </c>
      <c r="E14" s="6">
        <v>1</v>
      </c>
      <c r="F14" s="6">
        <f>SUM(B14*E14)</f>
        <v>21.53</v>
      </c>
    </row>
    <row r="15" spans="1:6" ht="15.75" x14ac:dyDescent="0.25">
      <c r="A15" s="4" t="s">
        <v>7</v>
      </c>
      <c r="B15" s="7">
        <v>12.06</v>
      </c>
      <c r="D15" s="4" t="s">
        <v>14</v>
      </c>
      <c r="E15" s="6">
        <v>1</v>
      </c>
      <c r="F15" s="6">
        <f>SUM(B15*E15)</f>
        <v>12.06</v>
      </c>
    </row>
    <row r="16" spans="1:6" ht="15.75" x14ac:dyDescent="0.25">
      <c r="A16" s="4"/>
      <c r="B16" s="4"/>
      <c r="C16" s="7"/>
    </row>
    <row r="17" spans="1:3" ht="15.75" x14ac:dyDescent="0.25">
      <c r="A17" s="4" t="s">
        <v>18</v>
      </c>
      <c r="B17" s="4"/>
      <c r="C17" s="14">
        <v>1</v>
      </c>
    </row>
    <row r="18" spans="1:3" ht="16.5" thickBot="1" x14ac:dyDescent="0.3">
      <c r="A18" s="4" t="s">
        <v>21</v>
      </c>
      <c r="B18" s="4"/>
      <c r="C18" s="12">
        <v>1</v>
      </c>
    </row>
    <row r="19" spans="1:3" s="8" customFormat="1" ht="15.75" thickBot="1" x14ac:dyDescent="0.3">
      <c r="A19" s="8" t="s">
        <v>22</v>
      </c>
      <c r="C19" s="10">
        <f>SUM(C17/C18)</f>
        <v>1</v>
      </c>
    </row>
    <row r="21" spans="1:3" x14ac:dyDescent="0.25">
      <c r="A21" t="s">
        <v>24</v>
      </c>
      <c r="C21" s="2">
        <v>1</v>
      </c>
    </row>
    <row r="22" spans="1:3" ht="15.75" thickBot="1" x14ac:dyDescent="0.3">
      <c r="A22" t="s">
        <v>25</v>
      </c>
      <c r="C22" s="2">
        <f>SUM(C21*0.000578703704)</f>
        <v>5.7870370399999997E-4</v>
      </c>
    </row>
    <row r="23" spans="1:3" ht="15.75" thickBot="1" x14ac:dyDescent="0.3">
      <c r="A23" s="11" t="s">
        <v>19</v>
      </c>
      <c r="C23" s="1">
        <f>SUM(C22*C19)</f>
        <v>5.7870370399999997E-4</v>
      </c>
    </row>
    <row r="25" spans="1:3" s="13" customFormat="1" ht="12.75" x14ac:dyDescent="0.2">
      <c r="A25" s="13" t="s">
        <v>23</v>
      </c>
    </row>
    <row r="27" spans="1:3" x14ac:dyDescent="0.25">
      <c r="A27" t="s">
        <v>26</v>
      </c>
    </row>
    <row r="28" spans="1:3" x14ac:dyDescent="0.25">
      <c r="A28" t="s">
        <v>27</v>
      </c>
    </row>
    <row r="29" spans="1:3" x14ac:dyDescent="0.25">
      <c r="A29" t="s">
        <v>28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Administrator</cp:lastModifiedBy>
  <dcterms:created xsi:type="dcterms:W3CDTF">2010-10-19T14:52:40Z</dcterms:created>
  <dcterms:modified xsi:type="dcterms:W3CDTF">2015-03-30T17:01:30Z</dcterms:modified>
</cp:coreProperties>
</file>